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i\Desktop\AÑO 2023\ENERO 2023\"/>
    </mc:Choice>
  </mc:AlternateContent>
  <xr:revisionPtr revIDLastSave="0" documentId="8_{82FFEB9B-92FB-4F31-9D14-BC0CC3E25F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0" i="2"/>
  <c r="D15" i="2" l="1"/>
  <c r="D11" i="2"/>
  <c r="D17" i="2" l="1"/>
  <c r="D16" i="2" s="1"/>
  <c r="B26" i="2"/>
  <c r="B52" i="2"/>
  <c r="B10" i="2"/>
  <c r="B36" i="2"/>
  <c r="D26" i="2" l="1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C52" i="2"/>
  <c r="D52" i="2"/>
  <c r="B44" i="2"/>
  <c r="C44" i="2"/>
  <c r="D44" i="2"/>
  <c r="C36" i="2"/>
  <c r="D36" i="2"/>
  <c r="C16" i="2"/>
  <c r="C26" i="2"/>
  <c r="C10" i="2"/>
  <c r="L84" i="2" l="1"/>
  <c r="B84" i="2"/>
  <c r="D10" i="2"/>
  <c r="I74" i="2"/>
  <c r="J74" i="2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74" i="2"/>
  <c r="G86" i="2" s="1"/>
  <c r="L74" i="2"/>
  <c r="L86" i="2" s="1"/>
  <c r="E74" i="2"/>
  <c r="E86" i="2" s="1"/>
  <c r="F74" i="2"/>
  <c r="F86" i="2" s="1"/>
  <c r="D74" i="2"/>
  <c r="D86" i="2" s="1"/>
  <c r="D88" i="2" s="1"/>
  <c r="N86" i="2"/>
  <c r="I86" i="2"/>
  <c r="C86" i="2"/>
  <c r="M74" i="2"/>
  <c r="M86" i="2" s="1"/>
  <c r="B74" i="2"/>
  <c r="B86" i="2" s="1"/>
  <c r="O86" i="2"/>
  <c r="J86" i="2"/>
  <c r="P86" i="2" l="1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<sst xmlns="http://schemas.openxmlformats.org/spreadsheetml/2006/main" count="114" uniqueCount="114">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</sst>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zoomScale="82" zoomScaleNormal="82" zoomScaleSheetLayoutView="54" workbookViewId="0">
      <selection activeCell="Q79" sqref="Q79"/>
    </sheetView>
  </sheetViews>
  <sheetFormatPr baseColWidth="10" defaultColWidth="9.140625" defaultRowHeight="15" x14ac:dyDescent="0.25"/>
  <cols>
    <col min="1" max="1" width="69.140625" customWidth="1"/>
    <col min="2" max="2" width="21.7109375" customWidth="1"/>
    <col min="3" max="3" width="16.7109375" customWidth="1"/>
    <col min="4" max="4" width="19" customWidth="1"/>
    <col min="5" max="5" width="18.710937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97</v>
      </c>
      <c r="B7" s="40" t="s">
        <v>105</v>
      </c>
      <c r="C7" s="40" t="s">
        <v>36</v>
      </c>
      <c r="D7" s="42" t="s">
        <v>106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x14ac:dyDescent="0.25">
      <c r="A8" s="39"/>
      <c r="B8" s="41"/>
      <c r="C8" s="41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>+B11+B12+B13+B14+B15</f>
        <v>67462962</v>
      </c>
      <c r="C10" s="8">
        <f>+C11+C12+C13+C14+C15</f>
        <v>0</v>
      </c>
      <c r="D10" s="8">
        <f>+D11+D12+D13+D14+D15</f>
        <v>4373257.1399999997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f>+D10+E10+F10+G10+H10+I10+J10+K10+L10+M10+N10+O10</f>
        <v>4373257.1399999997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8">
        <f t="shared" ref="P11:P74" si="0">+D11+E11+F11+G11+H11+I11+J11+K11+L11+M11+N11+O11</f>
        <v>3632363.61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8">
        <f t="shared" si="0"/>
        <v>217000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8">
        <f t="shared" si="0"/>
        <v>5952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0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8">
        <f t="shared" si="0"/>
        <v>517941.52999999997</v>
      </c>
    </row>
    <row r="16" spans="1:16" x14ac:dyDescent="0.25">
      <c r="A16" s="2" t="s">
        <v>6</v>
      </c>
      <c r="B16" s="10">
        <f t="shared" ref="B16:C16" si="1">+SUM(B17:B25)</f>
        <v>32815732</v>
      </c>
      <c r="C16" s="10">
        <f t="shared" si="1"/>
        <v>0</v>
      </c>
      <c r="D16" s="10">
        <f>+SUM(D17:D25)</f>
        <v>1179645.3399999999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8">
        <f t="shared" si="0"/>
        <v>1179645.3399999999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8">
        <f t="shared" si="0"/>
        <v>228590.8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8">
        <f t="shared" si="0"/>
        <v>0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8">
        <f t="shared" si="0"/>
        <v>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8">
        <f t="shared" si="0"/>
        <v>585141.85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8">
        <f t="shared" si="0"/>
        <v>243126.86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v>36439.33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8">
        <f t="shared" si="0"/>
        <v>36439.33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8">
        <f t="shared" si="0"/>
        <v>34220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8">
        <f t="shared" si="0"/>
        <v>52126.5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D26" si="2">+SUM(C27:C35)</f>
        <v>0</v>
      </c>
      <c r="D26" s="32">
        <f t="shared" si="2"/>
        <v>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8">
        <f t="shared" si="0"/>
        <v>0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8">
        <f t="shared" si="0"/>
        <v>0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8">
        <f t="shared" si="0"/>
        <v>0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8">
        <f t="shared" si="0"/>
        <v>0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0"/>
        <v>0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8">
        <f t="shared" si="0"/>
        <v>0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0"/>
        <v>0</v>
      </c>
    </row>
    <row r="33" spans="1:16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8">
        <f t="shared" si="0"/>
        <v>0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0"/>
        <v>0</v>
      </c>
    </row>
    <row r="35" spans="1:16" x14ac:dyDescent="0.25">
      <c r="A35" s="5" t="s">
        <v>23</v>
      </c>
      <c r="B35" s="8">
        <v>2141840</v>
      </c>
      <c r="C35" s="10"/>
      <c r="D35" s="10">
        <v>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8">
        <f t="shared" si="0"/>
        <v>0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0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0"/>
        <v>0</v>
      </c>
    </row>
    <row r="38" spans="1:16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0"/>
        <v>0</v>
      </c>
    </row>
    <row r="39" spans="1:16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0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0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0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0"/>
        <v>0</v>
      </c>
    </row>
    <row r="43" spans="1:16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0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0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0"/>
        <v>0</v>
      </c>
    </row>
    <row r="46" spans="1:16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0"/>
        <v>0</v>
      </c>
    </row>
    <row r="47" spans="1:16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0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0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0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0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0"/>
        <v>0</v>
      </c>
    </row>
    <row r="52" spans="1:16" x14ac:dyDescent="0.25">
      <c r="A52" s="2" t="s">
        <v>27</v>
      </c>
      <c r="B52" s="10">
        <f t="shared" ref="B52:D52" si="3">+SUM(B53:B61)</f>
        <v>381800</v>
      </c>
      <c r="C52" s="10">
        <f t="shared" si="3"/>
        <v>0</v>
      </c>
      <c r="D52" s="10">
        <f t="shared" si="3"/>
        <v>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8">
        <f t="shared" si="0"/>
        <v>0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>
        <f t="shared" si="0"/>
        <v>0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8">
        <f t="shared" si="0"/>
        <v>0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0"/>
        <v>0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0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0"/>
        <v>0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0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0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0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0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0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0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0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0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0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4">+SUM(C68:C69)</f>
        <v>0</v>
      </c>
      <c r="D67" s="10">
        <f t="shared" si="4"/>
        <v>0</v>
      </c>
      <c r="E67" s="10">
        <f t="shared" si="4"/>
        <v>0</v>
      </c>
      <c r="F67" s="10">
        <f t="shared" si="4"/>
        <v>0</v>
      </c>
      <c r="G67" s="10">
        <f t="shared" si="4"/>
        <v>0</v>
      </c>
      <c r="H67" s="10">
        <f t="shared" si="4"/>
        <v>0</v>
      </c>
      <c r="I67" s="10">
        <f t="shared" si="4"/>
        <v>0</v>
      </c>
      <c r="J67" s="10">
        <f t="shared" si="4"/>
        <v>0</v>
      </c>
      <c r="K67" s="10">
        <f t="shared" si="4"/>
        <v>0</v>
      </c>
      <c r="L67" s="10">
        <f t="shared" si="4"/>
        <v>0</v>
      </c>
      <c r="M67" s="10">
        <f t="shared" si="4"/>
        <v>0</v>
      </c>
      <c r="N67" s="10">
        <f t="shared" si="4"/>
        <v>0</v>
      </c>
      <c r="O67" s="10">
        <f t="shared" si="4"/>
        <v>0</v>
      </c>
      <c r="P67" s="8">
        <f t="shared" si="0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0"/>
        <v>0</v>
      </c>
    </row>
    <row r="69" spans="1:16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0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5">+SUM(C71:C73)</f>
        <v>0</v>
      </c>
      <c r="D70" s="10">
        <f t="shared" si="5"/>
        <v>0</v>
      </c>
      <c r="E70" s="10">
        <f t="shared" si="5"/>
        <v>0</v>
      </c>
      <c r="F70" s="10">
        <f t="shared" si="5"/>
        <v>0</v>
      </c>
      <c r="G70" s="10">
        <f t="shared" si="5"/>
        <v>0</v>
      </c>
      <c r="H70" s="10">
        <f t="shared" si="5"/>
        <v>0</v>
      </c>
      <c r="I70" s="10">
        <f t="shared" si="5"/>
        <v>0</v>
      </c>
      <c r="J70" s="10">
        <f t="shared" si="5"/>
        <v>0</v>
      </c>
      <c r="K70" s="10">
        <f t="shared" si="5"/>
        <v>0</v>
      </c>
      <c r="L70" s="10">
        <f t="shared" si="5"/>
        <v>0</v>
      </c>
      <c r="M70" s="10">
        <f t="shared" si="5"/>
        <v>0</v>
      </c>
      <c r="N70" s="10">
        <f t="shared" si="5"/>
        <v>0</v>
      </c>
      <c r="O70" s="10">
        <f t="shared" si="5"/>
        <v>0</v>
      </c>
      <c r="P70" s="8">
        <f t="shared" si="0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0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0"/>
        <v>0</v>
      </c>
    </row>
    <row r="73" spans="1:16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0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6">+C70+C67+C62+C52+C44+C36+C26+C16+C10</f>
        <v>0</v>
      </c>
      <c r="D74" s="11">
        <f t="shared" si="6"/>
        <v>5552902.4799999995</v>
      </c>
      <c r="E74" s="11">
        <f t="shared" si="6"/>
        <v>0</v>
      </c>
      <c r="F74" s="11">
        <f t="shared" si="6"/>
        <v>0</v>
      </c>
      <c r="G74" s="11">
        <f t="shared" si="6"/>
        <v>0</v>
      </c>
      <c r="H74" s="11">
        <f t="shared" si="6"/>
        <v>0</v>
      </c>
      <c r="I74" s="11">
        <f t="shared" si="6"/>
        <v>0</v>
      </c>
      <c r="J74" s="11">
        <f t="shared" si="6"/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 t="shared" si="6"/>
        <v>0</v>
      </c>
      <c r="O74" s="11">
        <f>+O70+O67+O62+O52+O44+O36+O26+O16+O10</f>
        <v>0</v>
      </c>
      <c r="P74" s="8">
        <f t="shared" si="0"/>
        <v>5552902.4799999995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7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8">+SUM(C77:C78)</f>
        <v>0</v>
      </c>
      <c r="D76" s="8">
        <f t="shared" si="8"/>
        <v>0</v>
      </c>
      <c r="E76" s="8">
        <f t="shared" si="8"/>
        <v>0</v>
      </c>
      <c r="F76" s="8">
        <f t="shared" si="8"/>
        <v>0</v>
      </c>
      <c r="G76" s="8">
        <f t="shared" si="8"/>
        <v>0</v>
      </c>
      <c r="H76" s="8">
        <f t="shared" si="8"/>
        <v>0</v>
      </c>
      <c r="I76" s="8">
        <f t="shared" si="8"/>
        <v>0</v>
      </c>
      <c r="J76" s="8">
        <f t="shared" si="8"/>
        <v>0</v>
      </c>
      <c r="K76" s="8">
        <f t="shared" si="8"/>
        <v>0</v>
      </c>
      <c r="L76" s="8">
        <f t="shared" si="8"/>
        <v>0</v>
      </c>
      <c r="M76" s="8">
        <f t="shared" si="8"/>
        <v>0</v>
      </c>
      <c r="N76" s="8">
        <f t="shared" si="8"/>
        <v>0</v>
      </c>
      <c r="O76" s="8">
        <f t="shared" si="8"/>
        <v>0</v>
      </c>
      <c r="P76" s="8">
        <f t="shared" si="7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7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7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9">+SUM(C80:C81)</f>
        <v>0</v>
      </c>
      <c r="D79" s="8">
        <f t="shared" si="9"/>
        <v>0</v>
      </c>
      <c r="E79" s="8">
        <f t="shared" si="9"/>
        <v>0</v>
      </c>
      <c r="F79" s="8">
        <f t="shared" si="9"/>
        <v>0</v>
      </c>
      <c r="G79" s="8">
        <f t="shared" si="9"/>
        <v>0</v>
      </c>
      <c r="H79" s="8">
        <f t="shared" si="9"/>
        <v>0</v>
      </c>
      <c r="I79" s="8">
        <f t="shared" si="9"/>
        <v>0</v>
      </c>
      <c r="J79" s="8">
        <f t="shared" si="9"/>
        <v>0</v>
      </c>
      <c r="K79" s="8">
        <f t="shared" si="9"/>
        <v>0</v>
      </c>
      <c r="L79" s="8">
        <f t="shared" si="9"/>
        <v>0</v>
      </c>
      <c r="M79" s="8">
        <f t="shared" si="9"/>
        <v>0</v>
      </c>
      <c r="N79" s="8">
        <f t="shared" si="9"/>
        <v>0</v>
      </c>
      <c r="O79" s="8">
        <f t="shared" si="9"/>
        <v>0</v>
      </c>
      <c r="P79" s="8">
        <f t="shared" si="7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7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7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0">+SUM(C83)</f>
        <v>0</v>
      </c>
      <c r="D82" s="8">
        <f t="shared" si="10"/>
        <v>0</v>
      </c>
      <c r="E82" s="8">
        <f t="shared" si="10"/>
        <v>0</v>
      </c>
      <c r="F82" s="8">
        <f t="shared" si="10"/>
        <v>0</v>
      </c>
      <c r="G82" s="8">
        <f t="shared" si="10"/>
        <v>0</v>
      </c>
      <c r="H82" s="8">
        <f t="shared" si="10"/>
        <v>0</v>
      </c>
      <c r="I82" s="8">
        <f t="shared" si="10"/>
        <v>0</v>
      </c>
      <c r="J82" s="8">
        <f t="shared" si="10"/>
        <v>0</v>
      </c>
      <c r="K82" s="8">
        <f t="shared" si="10"/>
        <v>0</v>
      </c>
      <c r="L82" s="8">
        <f t="shared" si="10"/>
        <v>0</v>
      </c>
      <c r="M82" s="8">
        <f t="shared" si="10"/>
        <v>0</v>
      </c>
      <c r="N82" s="8">
        <f t="shared" si="10"/>
        <v>0</v>
      </c>
      <c r="O82" s="8">
        <f t="shared" si="10"/>
        <v>0</v>
      </c>
      <c r="P82" s="8">
        <f t="shared" si="7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7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1">+C82+C79+C76</f>
        <v>0</v>
      </c>
      <c r="D84" s="4">
        <f t="shared" si="11"/>
        <v>0</v>
      </c>
      <c r="E84" s="4">
        <f t="shared" si="11"/>
        <v>0</v>
      </c>
      <c r="F84" s="4">
        <f t="shared" si="11"/>
        <v>0</v>
      </c>
      <c r="G84" s="4">
        <f t="shared" si="11"/>
        <v>0</v>
      </c>
      <c r="H84" s="4">
        <f t="shared" si="11"/>
        <v>0</v>
      </c>
      <c r="I84" s="4">
        <f t="shared" si="11"/>
        <v>0</v>
      </c>
      <c r="J84" s="4">
        <f t="shared" si="11"/>
        <v>0</v>
      </c>
      <c r="K84" s="4">
        <f t="shared" si="11"/>
        <v>0</v>
      </c>
      <c r="L84" s="4">
        <f t="shared" si="11"/>
        <v>0</v>
      </c>
      <c r="M84" s="4">
        <f t="shared" si="11"/>
        <v>0</v>
      </c>
      <c r="N84" s="4">
        <f t="shared" si="11"/>
        <v>0</v>
      </c>
      <c r="O84" s="4">
        <f t="shared" si="11"/>
        <v>0</v>
      </c>
      <c r="P84" s="8">
        <f t="shared" si="7"/>
        <v>0</v>
      </c>
    </row>
    <row r="86" spans="1:16" x14ac:dyDescent="0.25">
      <c r="A86" s="17" t="s">
        <v>78</v>
      </c>
      <c r="B86" s="18">
        <f t="shared" ref="B86:P86" si="12">+B84+B74</f>
        <v>106001793</v>
      </c>
      <c r="C86" s="18">
        <f t="shared" si="12"/>
        <v>0</v>
      </c>
      <c r="D86" s="18">
        <f t="shared" si="12"/>
        <v>5552902.4799999995</v>
      </c>
      <c r="E86" s="18">
        <f t="shared" si="12"/>
        <v>0</v>
      </c>
      <c r="F86" s="18">
        <f t="shared" si="12"/>
        <v>0</v>
      </c>
      <c r="G86" s="18">
        <f t="shared" si="12"/>
        <v>0</v>
      </c>
      <c r="H86" s="18">
        <f t="shared" si="12"/>
        <v>0</v>
      </c>
      <c r="I86" s="18">
        <f t="shared" si="12"/>
        <v>0</v>
      </c>
      <c r="J86" s="18">
        <f t="shared" si="12"/>
        <v>0</v>
      </c>
      <c r="K86" s="18">
        <f t="shared" si="12"/>
        <v>0</v>
      </c>
      <c r="L86" s="18">
        <f t="shared" si="12"/>
        <v>0</v>
      </c>
      <c r="M86" s="18">
        <f t="shared" si="12"/>
        <v>0</v>
      </c>
      <c r="N86" s="18">
        <f t="shared" si="12"/>
        <v>0</v>
      </c>
      <c r="O86" s="18">
        <f t="shared" si="12"/>
        <v>0</v>
      </c>
      <c r="P86" s="18">
        <f t="shared" si="12"/>
        <v>5552902.4799999995</v>
      </c>
    </row>
    <row r="87" spans="1:16" x14ac:dyDescent="0.25">
      <c r="A87" t="s">
        <v>88</v>
      </c>
      <c r="B87" s="13"/>
    </row>
    <row r="88" spans="1:16" x14ac:dyDescent="0.25">
      <c r="D88" s="26">
        <f>5552902.48-D86</f>
        <v>0</v>
      </c>
      <c r="K88" s="13"/>
      <c r="O88" s="26"/>
    </row>
    <row r="89" spans="1:16" x14ac:dyDescent="0.25">
      <c r="O89" s="13"/>
      <c r="P89" s="33"/>
    </row>
    <row r="92" spans="1:16" x14ac:dyDescent="0.25">
      <c r="B92" s="22" t="s">
        <v>111</v>
      </c>
      <c r="M92" s="47" t="s">
        <v>93</v>
      </c>
      <c r="N92" s="47"/>
    </row>
    <row r="93" spans="1:16" x14ac:dyDescent="0.25">
      <c r="B93" s="21" t="s">
        <v>90</v>
      </c>
      <c r="M93" s="48" t="s">
        <v>92</v>
      </c>
      <c r="N93" s="48"/>
    </row>
    <row r="94" spans="1:16" x14ac:dyDescent="0.25">
      <c r="B94" s="20" t="s">
        <v>91</v>
      </c>
      <c r="M94" s="45" t="s">
        <v>89</v>
      </c>
      <c r="N94" s="45"/>
    </row>
    <row r="98" spans="1:9" x14ac:dyDescent="0.25">
      <c r="G98" s="45" t="s">
        <v>95</v>
      </c>
      <c r="H98" s="45"/>
      <c r="I98" s="45"/>
    </row>
    <row r="99" spans="1:9" x14ac:dyDescent="0.25">
      <c r="G99" s="46" t="s">
        <v>96</v>
      </c>
      <c r="H99" s="46"/>
      <c r="I99" s="46"/>
    </row>
    <row r="100" spans="1:9" x14ac:dyDescent="0.25">
      <c r="G100" s="45" t="s">
        <v>94</v>
      </c>
      <c r="H100" s="45"/>
      <c r="I100" s="4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G99:I99"/>
    <mergeCell ref="G100:I100"/>
    <mergeCell ref="M92:N92"/>
    <mergeCell ref="M93:N93"/>
    <mergeCell ref="M94:N94"/>
    <mergeCell ref="A7:A8"/>
    <mergeCell ref="B7:B8"/>
    <mergeCell ref="C7:C8"/>
    <mergeCell ref="D7:P7"/>
    <mergeCell ref="G98:I98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2023-02-10T16:39:19Z</cp:lastPrinted>
  <dcterms:created xsi:type="dcterms:W3CDTF">2018-04-17T18:57:16Z</dcterms:created>
  <dcterms:modified xsi:type="dcterms:W3CDTF">2023-02-15T14:55:42Z</dcterms:modified>
</cp:coreProperties>
</file>