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DICIEMBRE 2023\"/>
    </mc:Choice>
  </mc:AlternateContent>
  <xr:revisionPtr revIDLastSave="0" documentId="8_{12047BE3-1338-4338-8562-CC5FA1A881F7}" xr6:coauthVersionLast="47" xr6:coauthVersionMax="47" xr10:uidLastSave="{00000000-0000-0000-0000-000000000000}"/>
  <bookViews>
    <workbookView xWindow="-120" yWindow="-120" windowWidth="20730" windowHeight="11160" xr2:uid="{BFD78C24-3914-477D-8F84-7C33F7741A8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22" i="1"/>
  <c r="D24" i="1" s="1"/>
  <c r="D35" i="1" s="1"/>
  <c r="D21" i="1"/>
  <c r="D20" i="1"/>
  <c r="D16" i="1"/>
  <c r="D15" i="1"/>
  <c r="D17" i="1" s="1"/>
  <c r="D14" i="1"/>
  <c r="D36" i="1" l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<sst xmlns="http://schemas.openxmlformats.org/spreadsheetml/2006/main" count="29" uniqueCount="29">
  <si>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</si>
  <si>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</si>
  <si>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</si>
  <si>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</si>
  <si>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</si>
  <si>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</si>
  <si>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</si>
  <si>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</si>
  <si>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</si>
  <si>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</si>
  <si>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</si>
  <si>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</si>
  <si>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</si>
  <si>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</si>
  <si>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</si>
  <si>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</si>
  <si>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</si>
  <si>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</si>
  <si>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</si>
  <si>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</si>
  <si>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</si>
  <si>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</si>
  <si>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</si>
  <si>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</si>
  <si>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</si>
  <si>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</si>
  <si>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Encargado de la División y Administrativa y Financiera</t>
  </si>
  <si>
    <t>Lic. Jeovanny Tejeda</t>
  </si>
  <si>
    <t>AL 31-12-2023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</si>
</sst>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889B28F-E642-4ACE-87A0-A19C4AF6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3F2244-4807-4A2C-A86B-8F721E2C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41702DB-7EE3-4FE0-81AF-A0B620B7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E4A999FB-92A1-44C3-9FBE-CD52C5F9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mrepdom-my.sharepoint.com/personal/rosa_ruiz_inm_gob_do/Documents/Escritorio/A&#209;O%202023/RAI-2023/12-DICIEMBRE/BALANCE%20GENERAL%20AL%2031-12-2023.xlsx" TargetMode="External"/><Relationship Id="rId1" Type="http://schemas.openxmlformats.org/officeDocument/2006/relationships/externalLinkPath" Target="https://inmrepdom-my.sharepoint.com/personal/rosa_ruiz_inm_gob_do/Documents/Escritorio/A&#209;O%202023/RAI-2023/12-DICIEMBRE/BALANCE%20GENERAL%20AL%2031-1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"/>
      <sheetName val="NOTA"/>
      <sheetName val="NOTA 2."/>
      <sheetName val="NOTA 3."/>
      <sheetName val="NOTA 4 ANT"/>
      <sheetName val="NOTA 5BU"/>
      <sheetName val="NOTA 6 BI."/>
      <sheetName val="Gráfico1"/>
      <sheetName val="NOTA 7CXP."/>
      <sheetName val="NOTA 8."/>
    </sheetNames>
    <sheetDataSet>
      <sheetData sheetId="0"/>
      <sheetData sheetId="1"/>
      <sheetData sheetId="2">
        <row r="17">
          <cell r="D17">
            <v>70428025.210000008</v>
          </cell>
        </row>
      </sheetData>
      <sheetData sheetId="3">
        <row r="167">
          <cell r="F167">
            <v>852109.82057999982</v>
          </cell>
        </row>
      </sheetData>
      <sheetData sheetId="4">
        <row r="11">
          <cell r="D11">
            <v>787200</v>
          </cell>
        </row>
      </sheetData>
      <sheetData sheetId="5">
        <row r="26">
          <cell r="I26">
            <v>12775164.799999999</v>
          </cell>
        </row>
      </sheetData>
      <sheetData sheetId="6">
        <row r="31">
          <cell r="B31">
            <v>124054.33000000005</v>
          </cell>
        </row>
      </sheetData>
      <sheetData sheetId="7" refreshError="1"/>
      <sheetData sheetId="8">
        <row r="42">
          <cell r="F42">
            <v>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486D-5B03-4FCA-85B9-9D4EFA6FDB94}">
  <dimension ref="A5:F41"/>
  <sheetViews>
    <sheetView tabSelected="1" workbookViewId="0">
      <selection activeCell="F14" sqref="F14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28</v>
      </c>
      <c r="B9" s="15"/>
      <c r="C9" s="15"/>
      <c r="D9" s="15"/>
      <c r="E9" s="3"/>
      <c r="F9" s="3"/>
    </row>
    <row r="10" spans="1:6" x14ac:dyDescent="0.25">
      <c r="A10" s="16" t="s">
        <v>4</v>
      </c>
      <c r="B10" s="16"/>
      <c r="C10" s="16"/>
      <c r="D10" s="16"/>
      <c r="E10" s="1"/>
      <c r="F10" s="1"/>
    </row>
    <row r="12" spans="1:6" x14ac:dyDescent="0.25">
      <c r="A12" s="4" t="s">
        <v>5</v>
      </c>
      <c r="D12" s="5">
        <v>2023</v>
      </c>
    </row>
    <row r="13" spans="1:6" ht="19.5" customHeight="1" x14ac:dyDescent="0.25">
      <c r="A13" s="6" t="s">
        <v>6</v>
      </c>
    </row>
    <row r="14" spans="1:6" x14ac:dyDescent="0.25">
      <c r="A14" s="2" t="s">
        <v>7</v>
      </c>
      <c r="D14" s="7">
        <f>+'[1]NOTA 2.'!D17</f>
        <v>70428025.210000008</v>
      </c>
    </row>
    <row r="15" spans="1:6" x14ac:dyDescent="0.25">
      <c r="A15" s="2" t="s">
        <v>8</v>
      </c>
      <c r="D15" s="7">
        <f>+'[1]NOTA 3.'!F167</f>
        <v>852109.82057999982</v>
      </c>
    </row>
    <row r="16" spans="1:6" ht="17.25" x14ac:dyDescent="0.4">
      <c r="A16" s="2" t="s">
        <v>9</v>
      </c>
      <c r="D16" s="8">
        <f>+'[1]NOTA 4 ANT'!D11</f>
        <v>787200</v>
      </c>
    </row>
    <row r="17" spans="1:6" x14ac:dyDescent="0.25">
      <c r="A17" s="6" t="s">
        <v>10</v>
      </c>
      <c r="D17" s="9">
        <f>+D15+D14+D16</f>
        <v>72067335.030580014</v>
      </c>
    </row>
    <row r="19" spans="1:6" x14ac:dyDescent="0.25">
      <c r="A19" s="6" t="s">
        <v>11</v>
      </c>
    </row>
    <row r="20" spans="1:6" ht="17.25" customHeight="1" x14ac:dyDescent="0.25">
      <c r="A20" s="2" t="s">
        <v>12</v>
      </c>
      <c r="D20" s="7">
        <f>+'[1]NOTA 5BU'!I26</f>
        <v>12775164.799999999</v>
      </c>
    </row>
    <row r="21" spans="1:6" ht="17.25" x14ac:dyDescent="0.4">
      <c r="A21" s="2" t="s">
        <v>13</v>
      </c>
      <c r="D21" s="8">
        <f>+'[1]NOTA 6 BI.'!B31</f>
        <v>124054.33000000005</v>
      </c>
    </row>
    <row r="22" spans="1:6" x14ac:dyDescent="0.25">
      <c r="A22" s="6" t="s">
        <v>14</v>
      </c>
      <c r="D22" s="9">
        <f>+D21+D20</f>
        <v>12899219.129999999</v>
      </c>
    </row>
    <row r="24" spans="1:6" ht="15.75" thickBot="1" x14ac:dyDescent="0.3">
      <c r="A24" s="6" t="s">
        <v>15</v>
      </c>
      <c r="D24" s="10">
        <f>+D22+D17</f>
        <v>84966554.160580009</v>
      </c>
    </row>
    <row r="25" spans="1:6" ht="15.75" thickTop="1" x14ac:dyDescent="0.25"/>
    <row r="26" spans="1:6" x14ac:dyDescent="0.25">
      <c r="A26" s="6" t="s">
        <v>16</v>
      </c>
    </row>
    <row r="27" spans="1:6" ht="20.25" customHeight="1" x14ac:dyDescent="0.25">
      <c r="A27" s="6" t="s">
        <v>17</v>
      </c>
    </row>
    <row r="28" spans="1:6" ht="17.25" x14ac:dyDescent="0.4">
      <c r="A28" s="2" t="s">
        <v>18</v>
      </c>
      <c r="D28" s="8">
        <f>+'[1]NOTA 7CXP.'!F42</f>
        <v>0</v>
      </c>
    </row>
    <row r="29" spans="1:6" ht="21" customHeight="1" thickBot="1" x14ac:dyDescent="0.3">
      <c r="A29" s="6" t="s">
        <v>19</v>
      </c>
      <c r="D29" s="10">
        <f>+D28</f>
        <v>0</v>
      </c>
      <c r="F29" s="11"/>
    </row>
    <row r="30" spans="1:6" ht="21" customHeight="1" thickTop="1" x14ac:dyDescent="0.25">
      <c r="A30" s="6" t="s">
        <v>20</v>
      </c>
      <c r="D30" s="12"/>
      <c r="F30" s="11"/>
    </row>
    <row r="31" spans="1:6" ht="21" customHeight="1" x14ac:dyDescent="0.25">
      <c r="A31" s="2" t="s">
        <v>21</v>
      </c>
      <c r="D31" s="12">
        <v>0</v>
      </c>
      <c r="F31" s="11"/>
    </row>
    <row r="32" spans="1:6" ht="21" customHeight="1" thickBot="1" x14ac:dyDescent="0.3">
      <c r="A32" s="6" t="s">
        <v>22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23</v>
      </c>
    </row>
    <row r="35" spans="1:6" x14ac:dyDescent="0.25">
      <c r="A35" s="2" t="s">
        <v>24</v>
      </c>
      <c r="D35" s="7">
        <f>+D24-D29</f>
        <v>84966554.160580009</v>
      </c>
    </row>
    <row r="36" spans="1:6" ht="32.25" customHeight="1" thickBot="1" x14ac:dyDescent="0.3">
      <c r="A36" s="6" t="s">
        <v>25</v>
      </c>
      <c r="D36" s="10">
        <f>+D29+D35</f>
        <v>84966554.160580009</v>
      </c>
    </row>
    <row r="37" spans="1:6" ht="15.75" thickTop="1" x14ac:dyDescent="0.25">
      <c r="E37" s="11"/>
    </row>
    <row r="40" spans="1:6" x14ac:dyDescent="0.25">
      <c r="A40" s="14" t="s">
        <v>27</v>
      </c>
      <c r="B40" s="14"/>
      <c r="C40" s="14"/>
      <c r="D40" s="14"/>
    </row>
    <row r="41" spans="1:6" x14ac:dyDescent="0.25">
      <c r="A41" s="15" t="s">
        <v>26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INM 365-02 - DEJ</cp:lastModifiedBy>
  <dcterms:created xsi:type="dcterms:W3CDTF">2022-02-10T13:03:59Z</dcterms:created>
  <dcterms:modified xsi:type="dcterms:W3CDTF">2024-01-24T18:44:33Z</dcterms:modified>
</cp:coreProperties>
</file>